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9" i="1" l="1"/>
  <c r="C29" i="1"/>
  <c r="E16" i="1"/>
  <c r="C16" i="1"/>
  <c r="E7" i="1"/>
  <c r="C7" i="1"/>
  <c r="E40" i="1" l="1"/>
  <c r="C40" i="1"/>
  <c r="E39" i="1"/>
  <c r="C39" i="1"/>
  <c r="E38" i="1"/>
  <c r="C38" i="1"/>
  <c r="E28" i="1"/>
  <c r="C28" i="1"/>
  <c r="E27" i="1"/>
  <c r="C27" i="1"/>
  <c r="E17" i="1"/>
  <c r="C17" i="1"/>
  <c r="E6" i="1"/>
  <c r="C6" i="1"/>
  <c r="E5" i="1"/>
  <c r="C5" i="1"/>
</calcChain>
</file>

<file path=xl/sharedStrings.xml><?xml version="1.0" encoding="utf-8"?>
<sst xmlns="http://schemas.openxmlformats.org/spreadsheetml/2006/main" count="155" uniqueCount="27">
  <si>
    <t>e-journals</t>
  </si>
  <si>
    <t>N-List</t>
  </si>
  <si>
    <t>e-ShodhSindhu</t>
  </si>
  <si>
    <t>NA</t>
  </si>
  <si>
    <t>e-books</t>
  </si>
  <si>
    <t>Databases</t>
  </si>
  <si>
    <t>No</t>
  </si>
  <si>
    <t>Yes</t>
  </si>
  <si>
    <t>Year 1 (2016-2017)</t>
  </si>
  <si>
    <t>Library resources</t>
  </si>
  <si>
    <t>If yes, details of memberships/subscriptions</t>
  </si>
  <si>
    <t>Expenditure on subscription to e-journals, e-books (INR in lakhs)</t>
  </si>
  <si>
    <t>Expenditure on subscription to other e-resources (INR in lakhs)</t>
  </si>
  <si>
    <t>Total Library Expenditure</t>
  </si>
  <si>
    <t>Link to the relevant document</t>
  </si>
  <si>
    <t>Books</t>
  </si>
  <si>
    <t>Journals</t>
  </si>
  <si>
    <t>Shodhganga</t>
  </si>
  <si>
    <t>Nil</t>
  </si>
  <si>
    <t>Local and / or Remote access to e- resources (Specify)</t>
  </si>
  <si>
    <t>Year 2 (2017-2018)</t>
  </si>
  <si>
    <t>Year 3 (2018-2019)</t>
  </si>
  <si>
    <t>Year 4 (2019-2020)</t>
  </si>
  <si>
    <t>Year 5 (2020-2021)</t>
  </si>
  <si>
    <t>31,64,309</t>
  </si>
  <si>
    <t>4.2.2 The institution has subscription for the following e-resources  (6)
1. e-journals, 2. e-ShodhSindhu, 3. Shodhganga membersip, 4. e-books, 5. Databases, 6. Remote access to e- resources</t>
  </si>
  <si>
    <t>http://www.mmcdarwha.org/pdf/ssr_criterion_iv/4.2.2.pdf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</si>
</sst>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mcdarwha.org/pdf/ssr_criterion_iv/4.2.2.pdf" TargetMode="External"/><Relationship Id="rId2" Type="http://schemas.openxmlformats.org/officeDocument/2006/relationships/hyperlink" Target="http://www.mmcdarwha.org/pdf/ssr_criterion_iv/4.2.2.pdf" TargetMode="External"/><Relationship Id="rId1" Type="http://schemas.openxmlformats.org/officeDocument/2006/relationships/hyperlink" Target="http://www.mmcdarwha.org/pdf/ssr_criterion_iv/4.2.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mcdarwha.org/pdf/ssr_criterion_iv/4.2.2.pdf" TargetMode="External"/><Relationship Id="rId4" Type="http://schemas.openxmlformats.org/officeDocument/2006/relationships/hyperlink" Target="http://www.mmcdarwha.org/pdf/ssr_criterion_iv/4.2.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topLeftCell="A43" workbookViewId="0">
      <selection activeCell="J51" sqref="J51"/>
    </sheetView>
  </sheetViews>
  <sheetFormatPr defaultRowHeight="15.75" x14ac:dyDescent="0.25"/>
  <cols>
    <col min="1" max="1" width="55.28515625" style="1" bestFit="1" customWidth="1"/>
    <col min="2" max="2" width="13.7109375" style="1" bestFit="1" customWidth="1"/>
    <col min="3" max="3" width="17.5703125" style="1" bestFit="1" customWidth="1"/>
    <col min="4" max="4" width="18" style="1" bestFit="1" customWidth="1"/>
    <col min="5" max="5" width="12.5703125" style="1" bestFit="1" customWidth="1"/>
    <col min="6" max="6" width="55" style="1" bestFit="1" customWidth="1"/>
    <col min="7" max="16384" width="9.140625" style="1"/>
  </cols>
  <sheetData>
    <row r="2" spans="1:6" ht="36.75" customHeight="1" x14ac:dyDescent="0.25">
      <c r="A2" s="16" t="s">
        <v>25</v>
      </c>
      <c r="B2" s="16"/>
      <c r="C2" s="16"/>
      <c r="D2" s="16"/>
      <c r="E2" s="16"/>
      <c r="F2" s="16"/>
    </row>
    <row r="3" spans="1:6" x14ac:dyDescent="0.25">
      <c r="A3" s="19" t="s">
        <v>8</v>
      </c>
      <c r="B3" s="19"/>
      <c r="C3" s="19"/>
      <c r="D3" s="19"/>
      <c r="E3" s="19"/>
      <c r="F3" s="19"/>
    </row>
    <row r="4" spans="1:6" ht="78.75" x14ac:dyDescent="0.25">
      <c r="A4" s="3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</row>
    <row r="5" spans="1:6" x14ac:dyDescent="0.25">
      <c r="A5" s="5" t="s">
        <v>15</v>
      </c>
      <c r="B5" s="4">
        <v>940</v>
      </c>
      <c r="C5" s="6">
        <f>237765/100000</f>
        <v>2.37765</v>
      </c>
      <c r="D5" s="4">
        <v>0</v>
      </c>
      <c r="E5" s="6">
        <f>237765/100000</f>
        <v>2.37765</v>
      </c>
      <c r="F5" s="22" t="s">
        <v>26</v>
      </c>
    </row>
    <row r="6" spans="1:6" x14ac:dyDescent="0.25">
      <c r="A6" s="5" t="s">
        <v>16</v>
      </c>
      <c r="B6" s="4">
        <v>45</v>
      </c>
      <c r="C6" s="6">
        <f>33606/100000</f>
        <v>0.33606000000000003</v>
      </c>
      <c r="D6" s="4">
        <v>0</v>
      </c>
      <c r="E6" s="6">
        <f>33606/100000</f>
        <v>0.33606000000000003</v>
      </c>
      <c r="F6" s="20"/>
    </row>
    <row r="7" spans="1:6" x14ac:dyDescent="0.25">
      <c r="A7" s="5" t="s">
        <v>0</v>
      </c>
      <c r="B7" s="4" t="s">
        <v>1</v>
      </c>
      <c r="C7" s="17">
        <f>5725/100000</f>
        <v>5.7250000000000002E-2</v>
      </c>
      <c r="D7" s="4">
        <v>0</v>
      </c>
      <c r="E7" s="17">
        <f>5725/100000</f>
        <v>5.7250000000000002E-2</v>
      </c>
      <c r="F7" s="20"/>
    </row>
    <row r="8" spans="1:6" x14ac:dyDescent="0.25">
      <c r="A8" s="5" t="s">
        <v>4</v>
      </c>
      <c r="B8" s="4" t="s">
        <v>1</v>
      </c>
      <c r="C8" s="18"/>
      <c r="D8" s="4">
        <v>0</v>
      </c>
      <c r="E8" s="18"/>
      <c r="F8" s="20"/>
    </row>
    <row r="9" spans="1:6" x14ac:dyDescent="0.25">
      <c r="A9" s="5" t="s">
        <v>2</v>
      </c>
      <c r="B9" s="4" t="s">
        <v>3</v>
      </c>
      <c r="C9" s="4" t="s">
        <v>3</v>
      </c>
      <c r="D9" s="4">
        <v>0</v>
      </c>
      <c r="E9" s="4" t="s">
        <v>3</v>
      </c>
      <c r="F9" s="20"/>
    </row>
    <row r="10" spans="1:6" x14ac:dyDescent="0.25">
      <c r="A10" s="5" t="s">
        <v>17</v>
      </c>
      <c r="B10" s="4" t="s">
        <v>3</v>
      </c>
      <c r="C10" s="4" t="s">
        <v>3</v>
      </c>
      <c r="D10" s="4">
        <v>0</v>
      </c>
      <c r="E10" s="4" t="s">
        <v>3</v>
      </c>
      <c r="F10" s="20"/>
    </row>
    <row r="11" spans="1:6" x14ac:dyDescent="0.25">
      <c r="A11" s="5" t="s">
        <v>5</v>
      </c>
      <c r="B11" s="4" t="s">
        <v>18</v>
      </c>
      <c r="C11" s="4" t="s">
        <v>3</v>
      </c>
      <c r="D11" s="4">
        <v>0</v>
      </c>
      <c r="E11" s="4" t="s">
        <v>3</v>
      </c>
      <c r="F11" s="20"/>
    </row>
    <row r="12" spans="1:6" x14ac:dyDescent="0.25">
      <c r="A12" s="7" t="s">
        <v>19</v>
      </c>
      <c r="B12" s="4" t="s">
        <v>7</v>
      </c>
      <c r="C12" s="4" t="s">
        <v>3</v>
      </c>
      <c r="D12" s="4" t="s">
        <v>6</v>
      </c>
      <c r="E12" s="4" t="s">
        <v>6</v>
      </c>
      <c r="F12" s="21"/>
    </row>
    <row r="14" spans="1:6" x14ac:dyDescent="0.25">
      <c r="A14" s="19" t="s">
        <v>20</v>
      </c>
      <c r="B14" s="19"/>
      <c r="C14" s="19"/>
      <c r="D14" s="19"/>
      <c r="E14" s="19"/>
      <c r="F14" s="19"/>
    </row>
    <row r="15" spans="1:6" ht="78.75" x14ac:dyDescent="0.25">
      <c r="A15" s="3" t="s">
        <v>9</v>
      </c>
      <c r="B15" s="2" t="s">
        <v>10</v>
      </c>
      <c r="C15" s="2" t="s">
        <v>11</v>
      </c>
      <c r="D15" s="2" t="s">
        <v>12</v>
      </c>
      <c r="E15" s="2" t="s">
        <v>13</v>
      </c>
      <c r="F15" s="2" t="s">
        <v>14</v>
      </c>
    </row>
    <row r="16" spans="1:6" x14ac:dyDescent="0.25">
      <c r="A16" s="5" t="s">
        <v>15</v>
      </c>
      <c r="B16" s="8">
        <v>661</v>
      </c>
      <c r="C16" s="9">
        <f>140352/100000</f>
        <v>1.4035200000000001</v>
      </c>
      <c r="D16" s="8">
        <v>0</v>
      </c>
      <c r="E16" s="9">
        <f>140352/100000</f>
        <v>1.4035200000000001</v>
      </c>
      <c r="F16" s="22" t="s">
        <v>26</v>
      </c>
    </row>
    <row r="17" spans="1:6" x14ac:dyDescent="0.25">
      <c r="A17" s="5" t="s">
        <v>16</v>
      </c>
      <c r="B17" s="8">
        <v>46</v>
      </c>
      <c r="C17" s="9">
        <f>37060/100000</f>
        <v>0.37059999999999998</v>
      </c>
      <c r="D17" s="8">
        <v>0</v>
      </c>
      <c r="E17" s="9">
        <f>37060/100000</f>
        <v>0.37059999999999998</v>
      </c>
      <c r="F17" s="23"/>
    </row>
    <row r="18" spans="1:6" x14ac:dyDescent="0.25">
      <c r="A18" s="5" t="s">
        <v>0</v>
      </c>
      <c r="B18" s="8" t="s">
        <v>1</v>
      </c>
      <c r="C18" s="17"/>
      <c r="D18" s="8">
        <v>0</v>
      </c>
      <c r="E18" s="17"/>
      <c r="F18" s="23"/>
    </row>
    <row r="19" spans="1:6" x14ac:dyDescent="0.25">
      <c r="A19" s="5" t="s">
        <v>4</v>
      </c>
      <c r="B19" s="8" t="s">
        <v>1</v>
      </c>
      <c r="C19" s="18"/>
      <c r="D19" s="8">
        <v>0</v>
      </c>
      <c r="E19" s="18"/>
      <c r="F19" s="23"/>
    </row>
    <row r="20" spans="1:6" x14ac:dyDescent="0.25">
      <c r="A20" s="5" t="s">
        <v>2</v>
      </c>
      <c r="B20" s="8" t="s">
        <v>3</v>
      </c>
      <c r="C20" s="8" t="s">
        <v>3</v>
      </c>
      <c r="D20" s="8">
        <v>0</v>
      </c>
      <c r="E20" s="8" t="s">
        <v>3</v>
      </c>
      <c r="F20" s="23"/>
    </row>
    <row r="21" spans="1:6" x14ac:dyDescent="0.25">
      <c r="A21" s="5" t="s">
        <v>17</v>
      </c>
      <c r="B21" s="8" t="s">
        <v>3</v>
      </c>
      <c r="C21" s="8" t="s">
        <v>3</v>
      </c>
      <c r="D21" s="8">
        <v>0</v>
      </c>
      <c r="E21" s="8" t="s">
        <v>3</v>
      </c>
      <c r="F21" s="23"/>
    </row>
    <row r="22" spans="1:6" x14ac:dyDescent="0.25">
      <c r="A22" s="5" t="s">
        <v>5</v>
      </c>
      <c r="B22" s="8" t="s">
        <v>18</v>
      </c>
      <c r="C22" s="8" t="s">
        <v>3</v>
      </c>
      <c r="D22" s="8">
        <v>0</v>
      </c>
      <c r="E22" s="8" t="s">
        <v>3</v>
      </c>
      <c r="F22" s="23"/>
    </row>
    <row r="23" spans="1:6" x14ac:dyDescent="0.25">
      <c r="A23" s="7" t="s">
        <v>19</v>
      </c>
      <c r="B23" s="8" t="s">
        <v>7</v>
      </c>
      <c r="C23" s="8" t="s">
        <v>3</v>
      </c>
      <c r="D23" s="8" t="s">
        <v>6</v>
      </c>
      <c r="E23" s="8" t="s">
        <v>6</v>
      </c>
      <c r="F23" s="24"/>
    </row>
    <row r="25" spans="1:6" x14ac:dyDescent="0.25">
      <c r="A25" s="19" t="s">
        <v>21</v>
      </c>
      <c r="B25" s="19"/>
      <c r="C25" s="19"/>
      <c r="D25" s="19"/>
      <c r="E25" s="19"/>
      <c r="F25" s="19"/>
    </row>
    <row r="26" spans="1:6" ht="78.75" x14ac:dyDescent="0.25">
      <c r="A26" s="3" t="s">
        <v>9</v>
      </c>
      <c r="B26" s="2" t="s">
        <v>10</v>
      </c>
      <c r="C26" s="2" t="s">
        <v>11</v>
      </c>
      <c r="D26" s="2" t="s">
        <v>12</v>
      </c>
      <c r="E26" s="2" t="s">
        <v>13</v>
      </c>
      <c r="F26" s="2" t="s">
        <v>14</v>
      </c>
    </row>
    <row r="27" spans="1:6" x14ac:dyDescent="0.25">
      <c r="A27" s="10" t="s">
        <v>15</v>
      </c>
      <c r="B27" s="8">
        <v>826</v>
      </c>
      <c r="C27" s="9">
        <f>211801/100000</f>
        <v>2.1180099999999999</v>
      </c>
      <c r="D27" s="8">
        <v>0</v>
      </c>
      <c r="E27" s="9">
        <f>211801/100000</f>
        <v>2.1180099999999999</v>
      </c>
      <c r="F27" s="22" t="s">
        <v>26</v>
      </c>
    </row>
    <row r="28" spans="1:6" x14ac:dyDescent="0.25">
      <c r="A28" s="10" t="s">
        <v>16</v>
      </c>
      <c r="B28" s="8">
        <v>46</v>
      </c>
      <c r="C28" s="9">
        <f>38916/100000</f>
        <v>0.38916000000000001</v>
      </c>
      <c r="D28" s="8">
        <v>0</v>
      </c>
      <c r="E28" s="9">
        <f>38916/100000</f>
        <v>0.38916000000000001</v>
      </c>
      <c r="F28" s="23"/>
    </row>
    <row r="29" spans="1:6" x14ac:dyDescent="0.25">
      <c r="A29" s="10" t="s">
        <v>0</v>
      </c>
      <c r="B29" s="8" t="s">
        <v>1</v>
      </c>
      <c r="C29" s="17">
        <f>11800/100000</f>
        <v>0.11799999999999999</v>
      </c>
      <c r="D29" s="8">
        <v>0</v>
      </c>
      <c r="E29" s="17">
        <f>11800/100000</f>
        <v>0.11799999999999999</v>
      </c>
      <c r="F29" s="23"/>
    </row>
    <row r="30" spans="1:6" x14ac:dyDescent="0.25">
      <c r="A30" s="10" t="s">
        <v>4</v>
      </c>
      <c r="B30" s="8" t="s">
        <v>1</v>
      </c>
      <c r="C30" s="18"/>
      <c r="D30" s="8">
        <v>0</v>
      </c>
      <c r="E30" s="18"/>
      <c r="F30" s="23"/>
    </row>
    <row r="31" spans="1:6" x14ac:dyDescent="0.25">
      <c r="A31" s="10" t="s">
        <v>2</v>
      </c>
      <c r="B31" s="8" t="s">
        <v>3</v>
      </c>
      <c r="C31" s="8" t="s">
        <v>3</v>
      </c>
      <c r="D31" s="8">
        <v>0</v>
      </c>
      <c r="E31" s="8" t="s">
        <v>3</v>
      </c>
      <c r="F31" s="23"/>
    </row>
    <row r="32" spans="1:6" x14ac:dyDescent="0.25">
      <c r="A32" s="10" t="s">
        <v>17</v>
      </c>
      <c r="B32" s="8" t="s">
        <v>3</v>
      </c>
      <c r="C32" s="8" t="s">
        <v>3</v>
      </c>
      <c r="D32" s="8">
        <v>0</v>
      </c>
      <c r="E32" s="8" t="s">
        <v>3</v>
      </c>
      <c r="F32" s="23"/>
    </row>
    <row r="33" spans="1:6" x14ac:dyDescent="0.25">
      <c r="A33" s="10" t="s">
        <v>5</v>
      </c>
      <c r="B33" s="8" t="s">
        <v>18</v>
      </c>
      <c r="C33" s="8" t="s">
        <v>3</v>
      </c>
      <c r="D33" s="8">
        <v>0</v>
      </c>
      <c r="E33" s="8" t="s">
        <v>3</v>
      </c>
      <c r="F33" s="23"/>
    </row>
    <row r="34" spans="1:6" x14ac:dyDescent="0.25">
      <c r="A34" s="11" t="s">
        <v>19</v>
      </c>
      <c r="B34" s="8" t="s">
        <v>7</v>
      </c>
      <c r="C34" s="8" t="s">
        <v>3</v>
      </c>
      <c r="D34" s="8" t="s">
        <v>6</v>
      </c>
      <c r="E34" s="8" t="s">
        <v>6</v>
      </c>
      <c r="F34" s="24"/>
    </row>
    <row r="36" spans="1:6" x14ac:dyDescent="0.25">
      <c r="A36" s="19" t="s">
        <v>22</v>
      </c>
      <c r="B36" s="19"/>
      <c r="C36" s="19"/>
      <c r="D36" s="19"/>
      <c r="E36" s="19"/>
      <c r="F36" s="19"/>
    </row>
    <row r="37" spans="1:6" ht="78.75" x14ac:dyDescent="0.25">
      <c r="A37" s="3" t="s">
        <v>9</v>
      </c>
      <c r="B37" s="2" t="s">
        <v>10</v>
      </c>
      <c r="C37" s="2" t="s">
        <v>11</v>
      </c>
      <c r="D37" s="2" t="s">
        <v>12</v>
      </c>
      <c r="E37" s="2" t="s">
        <v>13</v>
      </c>
      <c r="F37" s="2" t="s">
        <v>14</v>
      </c>
    </row>
    <row r="38" spans="1:6" x14ac:dyDescent="0.25">
      <c r="A38" s="10" t="s">
        <v>15</v>
      </c>
      <c r="B38" s="8">
        <v>747</v>
      </c>
      <c r="C38" s="9">
        <f>249260/100000</f>
        <v>2.4925999999999999</v>
      </c>
      <c r="D38" s="8">
        <v>0</v>
      </c>
      <c r="E38" s="9">
        <f>249260/100000</f>
        <v>2.4925999999999999</v>
      </c>
      <c r="F38" s="22" t="s">
        <v>26</v>
      </c>
    </row>
    <row r="39" spans="1:6" x14ac:dyDescent="0.25">
      <c r="A39" s="10" t="s">
        <v>16</v>
      </c>
      <c r="B39" s="8">
        <v>46</v>
      </c>
      <c r="C39" s="9">
        <f>39331/100000</f>
        <v>0.39330999999999999</v>
      </c>
      <c r="D39" s="8">
        <v>0</v>
      </c>
      <c r="E39" s="9">
        <f>39331/100000</f>
        <v>0.39330999999999999</v>
      </c>
      <c r="F39" s="23"/>
    </row>
    <row r="40" spans="1:6" x14ac:dyDescent="0.25">
      <c r="A40" s="10" t="s">
        <v>0</v>
      </c>
      <c r="B40" s="8" t="s">
        <v>1</v>
      </c>
      <c r="C40" s="17">
        <f>5900/100000</f>
        <v>5.8999999999999997E-2</v>
      </c>
      <c r="D40" s="8">
        <v>0</v>
      </c>
      <c r="E40" s="17">
        <f>5900/100000</f>
        <v>5.8999999999999997E-2</v>
      </c>
      <c r="F40" s="23"/>
    </row>
    <row r="41" spans="1:6" x14ac:dyDescent="0.25">
      <c r="A41" s="10" t="s">
        <v>4</v>
      </c>
      <c r="B41" s="8" t="s">
        <v>1</v>
      </c>
      <c r="C41" s="18"/>
      <c r="D41" s="8">
        <v>0</v>
      </c>
      <c r="E41" s="18"/>
      <c r="F41" s="23"/>
    </row>
    <row r="42" spans="1:6" x14ac:dyDescent="0.25">
      <c r="A42" s="10" t="s">
        <v>2</v>
      </c>
      <c r="B42" s="8" t="s">
        <v>3</v>
      </c>
      <c r="C42" s="8" t="s">
        <v>3</v>
      </c>
      <c r="D42" s="8">
        <v>0</v>
      </c>
      <c r="E42" s="8" t="s">
        <v>3</v>
      </c>
      <c r="F42" s="23"/>
    </row>
    <row r="43" spans="1:6" x14ac:dyDescent="0.25">
      <c r="A43" s="10" t="s">
        <v>17</v>
      </c>
      <c r="B43" s="8" t="s">
        <v>3</v>
      </c>
      <c r="C43" s="8" t="s">
        <v>3</v>
      </c>
      <c r="D43" s="8">
        <v>0</v>
      </c>
      <c r="E43" s="8" t="s">
        <v>3</v>
      </c>
      <c r="F43" s="23"/>
    </row>
    <row r="44" spans="1:6" x14ac:dyDescent="0.25">
      <c r="A44" s="10" t="s">
        <v>5</v>
      </c>
      <c r="B44" s="8" t="s">
        <v>18</v>
      </c>
      <c r="C44" s="8" t="s">
        <v>3</v>
      </c>
      <c r="D44" s="8">
        <v>0</v>
      </c>
      <c r="E44" s="8" t="s">
        <v>3</v>
      </c>
      <c r="F44" s="23"/>
    </row>
    <row r="45" spans="1:6" x14ac:dyDescent="0.25">
      <c r="A45" s="11" t="s">
        <v>19</v>
      </c>
      <c r="B45" s="8" t="s">
        <v>7</v>
      </c>
      <c r="C45" s="8" t="s">
        <v>3</v>
      </c>
      <c r="D45" s="8" t="s">
        <v>6</v>
      </c>
      <c r="E45" s="8" t="s">
        <v>6</v>
      </c>
      <c r="F45" s="24"/>
    </row>
    <row r="48" spans="1:6" x14ac:dyDescent="0.25">
      <c r="A48" s="19" t="s">
        <v>23</v>
      </c>
      <c r="B48" s="19"/>
      <c r="C48" s="19"/>
      <c r="D48" s="19"/>
      <c r="E48" s="19"/>
      <c r="F48" s="19"/>
    </row>
    <row r="49" spans="1:6" ht="78.75" x14ac:dyDescent="0.25">
      <c r="A49" s="3" t="s">
        <v>9</v>
      </c>
      <c r="B49" s="2" t="s">
        <v>10</v>
      </c>
      <c r="C49" s="2" t="s">
        <v>11</v>
      </c>
      <c r="D49" s="2" t="s">
        <v>12</v>
      </c>
      <c r="E49" s="2" t="s">
        <v>13</v>
      </c>
      <c r="F49" s="2" t="s">
        <v>14</v>
      </c>
    </row>
    <row r="50" spans="1:6" x14ac:dyDescent="0.25">
      <c r="A50" s="10" t="s">
        <v>15</v>
      </c>
      <c r="B50" s="14">
        <v>316</v>
      </c>
      <c r="C50" s="12">
        <v>1.1682600000000001</v>
      </c>
      <c r="D50" s="8">
        <v>0</v>
      </c>
      <c r="E50" s="12">
        <v>1.1682600000000001</v>
      </c>
      <c r="F50" s="22" t="s">
        <v>26</v>
      </c>
    </row>
    <row r="51" spans="1:6" x14ac:dyDescent="0.25">
      <c r="A51" s="10" t="s">
        <v>16</v>
      </c>
      <c r="B51" s="8">
        <v>46</v>
      </c>
      <c r="C51" s="15">
        <v>0</v>
      </c>
      <c r="D51" s="4">
        <v>0</v>
      </c>
      <c r="E51" s="15">
        <v>0</v>
      </c>
      <c r="F51" s="23"/>
    </row>
    <row r="52" spans="1:6" x14ac:dyDescent="0.25">
      <c r="A52" s="10" t="s">
        <v>0</v>
      </c>
      <c r="B52" s="8">
        <v>6293</v>
      </c>
      <c r="C52" s="15">
        <v>0</v>
      </c>
      <c r="D52" s="8">
        <v>0</v>
      </c>
      <c r="E52" s="15">
        <v>0</v>
      </c>
      <c r="F52" s="23"/>
    </row>
    <row r="53" spans="1:6" x14ac:dyDescent="0.25">
      <c r="A53" s="10" t="s">
        <v>4</v>
      </c>
      <c r="B53" s="8" t="s">
        <v>24</v>
      </c>
      <c r="C53" s="15">
        <v>0</v>
      </c>
      <c r="D53" s="8">
        <v>0</v>
      </c>
      <c r="E53" s="15">
        <v>0</v>
      </c>
      <c r="F53" s="23"/>
    </row>
    <row r="54" spans="1:6" x14ac:dyDescent="0.25">
      <c r="A54" s="10" t="s">
        <v>2</v>
      </c>
      <c r="B54" s="8" t="s">
        <v>3</v>
      </c>
      <c r="C54" s="8" t="s">
        <v>3</v>
      </c>
      <c r="D54" s="8">
        <v>0</v>
      </c>
      <c r="E54" s="8" t="s">
        <v>3</v>
      </c>
      <c r="F54" s="23"/>
    </row>
    <row r="55" spans="1:6" x14ac:dyDescent="0.25">
      <c r="A55" s="10" t="s">
        <v>17</v>
      </c>
      <c r="B55" s="8" t="s">
        <v>3</v>
      </c>
      <c r="C55" s="8" t="s">
        <v>3</v>
      </c>
      <c r="D55" s="8">
        <v>0</v>
      </c>
      <c r="E55" s="8" t="s">
        <v>3</v>
      </c>
      <c r="F55" s="23"/>
    </row>
    <row r="56" spans="1:6" x14ac:dyDescent="0.25">
      <c r="A56" s="10" t="s">
        <v>5</v>
      </c>
      <c r="B56" s="8" t="s">
        <v>18</v>
      </c>
      <c r="C56" s="8" t="s">
        <v>3</v>
      </c>
      <c r="D56" s="8">
        <v>0</v>
      </c>
      <c r="E56" s="8" t="s">
        <v>3</v>
      </c>
      <c r="F56" s="23"/>
    </row>
    <row r="57" spans="1:6" x14ac:dyDescent="0.25">
      <c r="A57" s="11" t="s">
        <v>19</v>
      </c>
      <c r="B57" s="13" t="s">
        <v>7</v>
      </c>
      <c r="C57" s="8" t="s">
        <v>3</v>
      </c>
      <c r="D57" s="8" t="s">
        <v>6</v>
      </c>
      <c r="E57" s="8" t="s">
        <v>6</v>
      </c>
      <c r="F57" s="24"/>
    </row>
  </sheetData>
  <mergeCells count="19">
    <mergeCell ref="F27:F34"/>
    <mergeCell ref="F38:F45"/>
    <mergeCell ref="F50:F57"/>
    <mergeCell ref="A2:F2"/>
    <mergeCell ref="C40:C41"/>
    <mergeCell ref="E40:E41"/>
    <mergeCell ref="A48:F48"/>
    <mergeCell ref="A36:F36"/>
    <mergeCell ref="A3:F3"/>
    <mergeCell ref="C7:C8"/>
    <mergeCell ref="E7:E8"/>
    <mergeCell ref="A14:F14"/>
    <mergeCell ref="C18:C19"/>
    <mergeCell ref="E18:E19"/>
    <mergeCell ref="A25:F25"/>
    <mergeCell ref="C29:C30"/>
    <mergeCell ref="E29:E30"/>
    <mergeCell ref="F5:F12"/>
    <mergeCell ref="F16:F23"/>
  </mergeCells>
  <hyperlinks>
    <hyperlink ref="F5" r:id="rId1"/>
    <hyperlink ref="F16" r:id="rId2"/>
    <hyperlink ref="F27" r:id="rId3"/>
    <hyperlink ref="F38" r:id="rId4"/>
    <hyperlink ref="F50" r:id="rId5"/>
  </hyperlinks>
  <pageMargins left="0.7" right="0.7" top="0.75" bottom="0.75" header="0.3" footer="0.3"/>
  <pageSetup paperSize="9" orientation="portrait" verticalDpi="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2022-06-01T10:09:34Z</dcterms:modified>
</cp:coreProperties>
</file>